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6" i="1"/>
  <c r="D26"/>
  <c r="C26"/>
  <c r="E25"/>
  <c r="E24"/>
  <c r="E23"/>
  <c r="E21"/>
  <c r="E20"/>
  <c r="F20" s="1"/>
  <c r="E19"/>
  <c r="E18"/>
  <c r="F18" s="1"/>
  <c r="E17"/>
  <c r="E16"/>
  <c r="F16" s="1"/>
  <c r="E15"/>
  <c r="E14"/>
  <c r="F14" s="1"/>
  <c r="E13"/>
  <c r="E12"/>
  <c r="F12" s="1"/>
  <c r="E11"/>
  <c r="E10"/>
  <c r="F10" s="1"/>
  <c r="E9"/>
  <c r="E8"/>
  <c r="F8" s="1"/>
  <c r="E7"/>
  <c r="E6"/>
  <c r="F6" s="1"/>
  <c r="E5"/>
  <c r="E26" s="1"/>
  <c r="F25" l="1"/>
  <c r="F24"/>
  <c r="F23"/>
  <c r="F22"/>
  <c r="F7"/>
  <c r="F9"/>
  <c r="F11"/>
  <c r="F13"/>
  <c r="F15"/>
  <c r="F17"/>
  <c r="F19"/>
  <c r="F21"/>
  <c r="F5"/>
  <c r="F26" l="1"/>
</calcChain>
</file>

<file path=xl/sharedStrings.xml><?xml version="1.0" encoding="utf-8"?>
<sst xmlns="http://schemas.openxmlformats.org/spreadsheetml/2006/main" count="43" uniqueCount="42">
  <si>
    <t>№</t>
  </si>
  <si>
    <t>Отрасль (ОКВЭД)</t>
  </si>
  <si>
    <t xml:space="preserve">ИП </t>
  </si>
  <si>
    <t>ООО</t>
  </si>
  <si>
    <t>Всего</t>
  </si>
  <si>
    <t>доля,%</t>
  </si>
  <si>
    <t>работников</t>
  </si>
  <si>
    <r>
      <rPr>
        <b/>
        <sz val="12"/>
        <color theme="1"/>
        <rFont val="Times New Roman"/>
        <family val="1"/>
        <charset val="204"/>
      </rPr>
      <t>Раздел А</t>
    </r>
    <r>
      <rPr>
        <sz val="12"/>
        <color theme="1"/>
        <rFont val="Times New Roman"/>
        <family val="1"/>
        <charset val="204"/>
      </rPr>
      <t xml:space="preserve"> Сельское, лесное хозяйство, охота, рыболовство и рыбоводство (01,02,03)</t>
    </r>
  </si>
  <si>
    <r>
      <rPr>
        <b/>
        <sz val="12"/>
        <color theme="1"/>
        <rFont val="Times New Roman"/>
        <family val="1"/>
        <charset val="204"/>
      </rPr>
      <t>Раздел В</t>
    </r>
    <r>
      <rPr>
        <sz val="12"/>
        <color theme="1"/>
        <rFont val="Times New Roman"/>
        <family val="1"/>
        <charset val="204"/>
      </rPr>
      <t xml:space="preserve"> Добыча полезных ископаемых (05,06,07,08,09)</t>
    </r>
  </si>
  <si>
    <r>
      <rPr>
        <b/>
        <sz val="12"/>
        <color theme="1"/>
        <rFont val="Times New Roman"/>
        <family val="1"/>
        <charset val="204"/>
      </rPr>
      <t>Раздел С</t>
    </r>
    <r>
      <rPr>
        <sz val="12"/>
        <color theme="1"/>
        <rFont val="Times New Roman"/>
        <family val="1"/>
        <charset val="204"/>
      </rPr>
      <t xml:space="preserve"> Обрабатывающие производства (с 10 по 33)</t>
    </r>
  </si>
  <si>
    <r>
      <rPr>
        <b/>
        <sz val="12"/>
        <color theme="1"/>
        <rFont val="Times New Roman"/>
        <family val="1"/>
        <charset val="204"/>
      </rPr>
      <t>Раздел D</t>
    </r>
    <r>
      <rPr>
        <sz val="12"/>
        <color theme="1"/>
        <rFont val="Times New Roman"/>
        <family val="1"/>
        <charset val="204"/>
      </rPr>
      <t xml:space="preserve"> обеспечение электрической энергией, газом и паром, кондиционирование воздуха (35)</t>
    </r>
  </si>
  <si>
    <r>
      <rPr>
        <b/>
        <sz val="12"/>
        <color theme="1"/>
        <rFont val="Times New Roman"/>
        <family val="1"/>
        <charset val="204"/>
      </rPr>
      <t>Раздел Е</t>
    </r>
    <r>
      <rPr>
        <sz val="12"/>
        <color theme="1"/>
        <rFont val="Times New Roman"/>
        <family val="1"/>
        <charset val="204"/>
      </rPr>
      <t xml:space="preserve"> Водоснабжение, водоотведение, организация сбора и утилизации отходов, деятельность по ликвидации загрязнений (36,37,38,39)</t>
    </r>
  </si>
  <si>
    <r>
      <rPr>
        <b/>
        <sz val="12"/>
        <color theme="1"/>
        <rFont val="Times New Roman"/>
        <family val="1"/>
        <charset val="204"/>
      </rPr>
      <t>Раздел F</t>
    </r>
    <r>
      <rPr>
        <sz val="12"/>
        <color theme="1"/>
        <rFont val="Times New Roman"/>
        <family val="1"/>
        <charset val="204"/>
      </rPr>
      <t xml:space="preserve"> Строительство (41,42,43)</t>
    </r>
  </si>
  <si>
    <r>
      <rPr>
        <b/>
        <sz val="12"/>
        <color theme="1"/>
        <rFont val="Times New Roman"/>
        <family val="1"/>
        <charset val="204"/>
      </rPr>
      <t>Раздел G</t>
    </r>
    <r>
      <rPr>
        <sz val="12"/>
        <color theme="1"/>
        <rFont val="Times New Roman"/>
        <family val="1"/>
        <charset val="204"/>
      </rPr>
      <t xml:space="preserve"> Торговля оптовая и розничная; ремонт автотранспортныз средств (45,46,47)</t>
    </r>
  </si>
  <si>
    <r>
      <rPr>
        <b/>
        <sz val="12"/>
        <color theme="1"/>
        <rFont val="Times New Roman"/>
        <family val="1"/>
        <charset val="204"/>
      </rPr>
      <t>Раздел H</t>
    </r>
    <r>
      <rPr>
        <sz val="12"/>
        <color theme="1"/>
        <rFont val="Times New Roman"/>
        <family val="1"/>
        <charset val="204"/>
      </rPr>
      <t xml:space="preserve"> Транспортировка и хранение (49,50,51,52,53)</t>
    </r>
  </si>
  <si>
    <r>
      <rPr>
        <b/>
        <sz val="12"/>
        <color theme="1"/>
        <rFont val="Times New Roman"/>
        <family val="1"/>
        <charset val="204"/>
      </rPr>
      <t>Раздел I</t>
    </r>
    <r>
      <rPr>
        <sz val="12"/>
        <color theme="1"/>
        <rFont val="Times New Roman"/>
        <family val="1"/>
        <charset val="204"/>
      </rPr>
      <t xml:space="preserve"> Деятельность гостиниц и предприятий общественного питания (55,56)</t>
    </r>
  </si>
  <si>
    <r>
      <rPr>
        <b/>
        <sz val="12"/>
        <color theme="1"/>
        <rFont val="Times New Roman"/>
        <family val="1"/>
        <charset val="204"/>
      </rPr>
      <t>Раздел J</t>
    </r>
    <r>
      <rPr>
        <sz val="12"/>
        <color theme="1"/>
        <rFont val="Times New Roman"/>
        <family val="1"/>
        <charset val="204"/>
      </rPr>
      <t xml:space="preserve"> Деятельность в области информации и связи (58,59,60,61,62,63)</t>
    </r>
  </si>
  <si>
    <r>
      <rPr>
        <b/>
        <sz val="12"/>
        <color theme="1"/>
        <rFont val="Times New Roman"/>
        <family val="1"/>
        <charset val="204"/>
      </rPr>
      <t>Раздел К</t>
    </r>
    <r>
      <rPr>
        <sz val="12"/>
        <color theme="1"/>
        <rFont val="Times New Roman"/>
        <family val="1"/>
        <charset val="204"/>
      </rPr>
      <t xml:space="preserve"> Деятельность финансовая и страховая (64,65,66)</t>
    </r>
  </si>
  <si>
    <r>
      <rPr>
        <b/>
        <sz val="12"/>
        <color theme="1"/>
        <rFont val="Times New Roman"/>
        <family val="1"/>
        <charset val="204"/>
      </rPr>
      <t>Раздел L</t>
    </r>
    <r>
      <rPr>
        <sz val="12"/>
        <color theme="1"/>
        <rFont val="Times New Roman"/>
        <family val="1"/>
        <charset val="204"/>
      </rPr>
      <t xml:space="preserve"> Деятельность по операциям с недвижимым имуществом (68)</t>
    </r>
  </si>
  <si>
    <r>
      <rPr>
        <b/>
        <sz val="12"/>
        <color theme="1"/>
        <rFont val="Times New Roman"/>
        <family val="1"/>
        <charset val="204"/>
      </rPr>
      <t>Раздел М</t>
    </r>
    <r>
      <rPr>
        <sz val="12"/>
        <color theme="1"/>
        <rFont val="Times New Roman"/>
        <family val="1"/>
        <charset val="204"/>
      </rPr>
      <t xml:space="preserve"> Деятельность профессиональная, научная и техническая (69,70,71,72,73,74,75)</t>
    </r>
  </si>
  <si>
    <r>
      <rPr>
        <b/>
        <sz val="12"/>
        <color theme="1"/>
        <rFont val="Times New Roman"/>
        <family val="1"/>
        <charset val="204"/>
      </rPr>
      <t>Раздел N</t>
    </r>
    <r>
      <rPr>
        <sz val="12"/>
        <color theme="1"/>
        <rFont val="Times New Roman"/>
        <family val="1"/>
        <charset val="204"/>
      </rPr>
      <t xml:space="preserve"> Деятельность административная и сопутствующие дополнительные услуги (с 77 по 82)</t>
    </r>
  </si>
  <si>
    <r>
      <rPr>
        <b/>
        <sz val="12"/>
        <color theme="1"/>
        <rFont val="Times New Roman"/>
        <family val="1"/>
        <charset val="204"/>
      </rPr>
      <t>Раздел О</t>
    </r>
    <r>
      <rPr>
        <sz val="12"/>
        <color theme="1"/>
        <rFont val="Times New Roman"/>
        <family val="1"/>
        <charset val="204"/>
      </rPr>
      <t xml:space="preserve"> Государственное управление и обеспечение военной безопасности, социальное обеспечение (84)</t>
    </r>
  </si>
  <si>
    <r>
      <rPr>
        <b/>
        <sz val="12"/>
        <color theme="1"/>
        <rFont val="Times New Roman"/>
        <family val="1"/>
        <charset val="204"/>
      </rPr>
      <t>Раздел Р</t>
    </r>
    <r>
      <rPr>
        <sz val="12"/>
        <color theme="1"/>
        <rFont val="Times New Roman"/>
        <family val="1"/>
        <charset val="204"/>
      </rPr>
      <t xml:space="preserve"> Образование (85)</t>
    </r>
  </si>
  <si>
    <r>
      <rPr>
        <b/>
        <sz val="12"/>
        <color theme="1"/>
        <rFont val="Times New Roman"/>
        <family val="1"/>
        <charset val="204"/>
      </rPr>
      <t>Раздел Q</t>
    </r>
    <r>
      <rPr>
        <sz val="12"/>
        <color theme="1"/>
        <rFont val="Times New Roman"/>
        <family val="1"/>
        <charset val="204"/>
      </rPr>
      <t xml:space="preserve"> Деятельность в области здравоохранения и социальных услуг (86,87,88)</t>
    </r>
  </si>
  <si>
    <r>
      <rPr>
        <b/>
        <sz val="12"/>
        <color theme="1"/>
        <rFont val="Times New Roman"/>
        <family val="1"/>
        <charset val="204"/>
      </rPr>
      <t>Раздел R</t>
    </r>
    <r>
      <rPr>
        <sz val="12"/>
        <color theme="1"/>
        <rFont val="Times New Roman"/>
        <family val="1"/>
        <charset val="204"/>
      </rPr>
      <t xml:space="preserve"> Деятельность в области культуры, спорта, организации досуга и развлечений (90,91,92,93)</t>
    </r>
  </si>
  <si>
    <r>
      <rPr>
        <b/>
        <sz val="12"/>
        <color theme="1"/>
        <rFont val="Times New Roman"/>
        <family val="1"/>
        <charset val="204"/>
      </rPr>
      <t>Раздел S</t>
    </r>
    <r>
      <rPr>
        <sz val="12"/>
        <color theme="1"/>
        <rFont val="Times New Roman"/>
        <family val="1"/>
        <charset val="204"/>
      </rPr>
      <t xml:space="preserve"> предоставление прочих видов услуг (94,95,96)</t>
    </r>
  </si>
  <si>
    <r>
      <rPr>
        <b/>
        <sz val="12"/>
        <color theme="1"/>
        <rFont val="Times New Roman"/>
        <family val="1"/>
        <charset val="204"/>
      </rPr>
      <t>Раздел Т</t>
    </r>
    <r>
      <rPr>
        <sz val="12"/>
        <color theme="1"/>
        <rFont val="Times New Roman"/>
        <family val="1"/>
        <charset val="204"/>
      </rPr>
      <t xml:space="preserve"> Деятельность домашних хозяйств как работодателей (97,98)</t>
    </r>
  </si>
  <si>
    <r>
      <rPr>
        <b/>
        <sz val="12"/>
        <color theme="1"/>
        <rFont val="Times New Roman"/>
        <family val="1"/>
        <charset val="204"/>
      </rPr>
      <t>Раздел U</t>
    </r>
    <r>
      <rPr>
        <sz val="12"/>
        <color theme="1"/>
        <rFont val="Times New Roman"/>
        <family val="1"/>
        <charset val="204"/>
      </rPr>
      <t xml:space="preserve"> деятельность экстерриториальных организаций и органов (99)</t>
    </r>
  </si>
  <si>
    <t>итого</t>
  </si>
  <si>
    <t xml:space="preserve">Самозанятые граждане </t>
  </si>
  <si>
    <t xml:space="preserve">Отраслевая структура деятельности зарегистрированных субъектов малого и среднего предпринимательства по состоянию на 01.01.2023г
</t>
  </si>
  <si>
    <t>Показатели</t>
  </si>
  <si>
    <t>Количество субъектов малого и среднего предпринимательства (включая индивидуальных предпринимателей) единиц, в т.ч.</t>
  </si>
  <si>
    <t>Средняя численность работников СМП, человек</t>
  </si>
  <si>
    <t>Численность населения муниципалитета, человек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</si>
  <si>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всех предприятий и организаций муниципалитета, в %</t>
  </si>
  <si>
    <t>Среднемесячная начисленная заработная плата в малом и среднем предпринимательстве, руб.</t>
  </si>
  <si>
    <t>Оборот продукции (услуг) по субъектам МСП, объем выручки, млн. руб.</t>
  </si>
  <si>
    <t>Общая сумма налоговых платежей, уплаченных субъектами МСП в местный бюджет, млн. руб.</t>
  </si>
  <si>
    <t>Инвестиции в основной капитал субъектов МСП, млн. руб.</t>
  </si>
  <si>
    <t>2022г</t>
  </si>
  <si>
    <t>Показатели развития малого и среднего предпринимательства за 2022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</si>
</sst>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1"/>
  <sheetViews>
    <sheetView tabSelected="1" zoomScaleNormal="100" workbookViewId="0">
      <selection activeCell="D41" sqref="D41"/>
    </sheetView>
  </sheetViews>
  <sheetFormatPr defaultRowHeight="15"/>
  <cols>
    <col min="1" max="1" width="5.5703125" customWidth="1"/>
    <col min="2" max="2" width="38.5703125" customWidth="1"/>
    <col min="3" max="3" width="6.42578125" customWidth="1"/>
    <col min="4" max="4" width="8" customWidth="1"/>
    <col min="5" max="5" width="8.42578125" customWidth="1"/>
    <col min="7" max="7" width="10.42578125" customWidth="1"/>
    <col min="8" max="8" width="4.28515625" hidden="1" customWidth="1"/>
  </cols>
  <sheetData>
    <row r="2" spans="1:8">
      <c r="A2" s="25" t="s">
        <v>30</v>
      </c>
      <c r="B2" s="25"/>
      <c r="C2" s="25"/>
      <c r="D2" s="25"/>
      <c r="E2" s="25"/>
      <c r="F2" s="25"/>
      <c r="G2" s="25"/>
      <c r="H2" s="25"/>
    </row>
    <row r="3" spans="1:8" ht="44.25" customHeight="1">
      <c r="A3" s="25"/>
      <c r="B3" s="25"/>
      <c r="C3" s="25"/>
      <c r="D3" s="25"/>
      <c r="E3" s="25"/>
      <c r="F3" s="25"/>
      <c r="G3" s="25"/>
      <c r="H3" s="25"/>
    </row>
    <row r="4" spans="1:8" ht="31.5">
      <c r="A4" s="1" t="s">
        <v>0</v>
      </c>
      <c r="B4" s="2" t="s">
        <v>1</v>
      </c>
      <c r="C4" s="2" t="s">
        <v>2</v>
      </c>
      <c r="D4" s="2" t="s">
        <v>3</v>
      </c>
      <c r="E4" s="1" t="s">
        <v>4</v>
      </c>
      <c r="F4" s="3" t="s">
        <v>5</v>
      </c>
      <c r="G4" s="4" t="s">
        <v>6</v>
      </c>
    </row>
    <row r="5" spans="1:8" ht="47.25">
      <c r="A5" s="5">
        <v>1</v>
      </c>
      <c r="B5" s="6" t="s">
        <v>7</v>
      </c>
      <c r="C5" s="7">
        <v>81</v>
      </c>
      <c r="D5" s="7">
        <v>23</v>
      </c>
      <c r="E5" s="5">
        <f>SUM(C5:D5)</f>
        <v>104</v>
      </c>
      <c r="F5" s="8">
        <f>SUM(E5/E26)*100</f>
        <v>18.705035971223023</v>
      </c>
      <c r="G5" s="9">
        <v>300</v>
      </c>
    </row>
    <row r="6" spans="1:8" ht="31.5">
      <c r="A6" s="5">
        <v>2</v>
      </c>
      <c r="B6" s="6" t="s">
        <v>8</v>
      </c>
      <c r="C6" s="7"/>
      <c r="D6" s="7">
        <v>4</v>
      </c>
      <c r="E6" s="5">
        <f t="shared" ref="E6:E25" si="0">SUM(C6:D6)</f>
        <v>4</v>
      </c>
      <c r="F6" s="8">
        <f>SUM(E6/E26)*100</f>
        <v>0.71942446043165476</v>
      </c>
      <c r="G6" s="9">
        <v>9</v>
      </c>
    </row>
    <row r="7" spans="1:8" ht="31.5">
      <c r="A7" s="5">
        <v>3</v>
      </c>
      <c r="B7" s="6" t="s">
        <v>9</v>
      </c>
      <c r="C7" s="7">
        <v>20</v>
      </c>
      <c r="D7" s="7">
        <v>11</v>
      </c>
      <c r="E7" s="5">
        <f t="shared" si="0"/>
        <v>31</v>
      </c>
      <c r="F7" s="8">
        <f>SUM(E7/E26)*100</f>
        <v>5.5755395683453237</v>
      </c>
      <c r="G7" s="9">
        <v>227</v>
      </c>
    </row>
    <row r="8" spans="1:8" ht="63">
      <c r="A8" s="5">
        <v>4</v>
      </c>
      <c r="B8" s="6" t="s">
        <v>10</v>
      </c>
      <c r="C8" s="7"/>
      <c r="D8" s="7">
        <v>1</v>
      </c>
      <c r="E8" s="5">
        <f t="shared" si="0"/>
        <v>1</v>
      </c>
      <c r="F8" s="8">
        <f>SUM(E8/E26)*100</f>
        <v>0.17985611510791369</v>
      </c>
      <c r="G8" s="9">
        <v>50</v>
      </c>
    </row>
    <row r="9" spans="1:8" ht="78.75">
      <c r="A9" s="5">
        <v>5</v>
      </c>
      <c r="B9" s="6" t="s">
        <v>11</v>
      </c>
      <c r="C9" s="7">
        <v>1</v>
      </c>
      <c r="D9" s="7"/>
      <c r="E9" s="5">
        <f t="shared" si="0"/>
        <v>1</v>
      </c>
      <c r="F9" s="8">
        <f>SUM(E9/E26)*100</f>
        <v>0.17985611510791369</v>
      </c>
      <c r="G9" s="9">
        <v>1</v>
      </c>
    </row>
    <row r="10" spans="1:8" ht="15.75">
      <c r="A10" s="5">
        <v>6</v>
      </c>
      <c r="B10" s="6" t="s">
        <v>12</v>
      </c>
      <c r="C10" s="7">
        <v>36</v>
      </c>
      <c r="D10" s="7">
        <v>17</v>
      </c>
      <c r="E10" s="5">
        <f t="shared" si="0"/>
        <v>53</v>
      </c>
      <c r="F10" s="8">
        <f>SUM(E10/E26)*100</f>
        <v>9.5323741007194247</v>
      </c>
      <c r="G10" s="9">
        <v>97</v>
      </c>
    </row>
    <row r="11" spans="1:8" ht="47.25">
      <c r="A11" s="5">
        <v>7</v>
      </c>
      <c r="B11" s="10" t="s">
        <v>13</v>
      </c>
      <c r="C11" s="11">
        <v>145</v>
      </c>
      <c r="D11" s="11">
        <v>32</v>
      </c>
      <c r="E11" s="12">
        <f t="shared" si="0"/>
        <v>177</v>
      </c>
      <c r="F11" s="13">
        <f>SUM(E11/E26)*100</f>
        <v>31.834532374100721</v>
      </c>
      <c r="G11" s="14">
        <v>524</v>
      </c>
      <c r="H11" s="15"/>
    </row>
    <row r="12" spans="1:8" ht="31.5">
      <c r="A12" s="5">
        <v>8</v>
      </c>
      <c r="B12" s="6" t="s">
        <v>14</v>
      </c>
      <c r="C12" s="7">
        <v>50</v>
      </c>
      <c r="D12" s="7">
        <v>7</v>
      </c>
      <c r="E12" s="5">
        <f t="shared" si="0"/>
        <v>57</v>
      </c>
      <c r="F12" s="8">
        <f>SUM(E12/E26)*100</f>
        <v>10.251798561151078</v>
      </c>
      <c r="G12" s="9">
        <v>114</v>
      </c>
    </row>
    <row r="13" spans="1:8" ht="47.25">
      <c r="A13" s="5">
        <v>9</v>
      </c>
      <c r="B13" s="6" t="s">
        <v>15</v>
      </c>
      <c r="C13" s="7">
        <v>14</v>
      </c>
      <c r="D13" s="7">
        <v>4</v>
      </c>
      <c r="E13" s="5">
        <f t="shared" si="0"/>
        <v>18</v>
      </c>
      <c r="F13" s="8">
        <f>SUM(E13/E26)*100</f>
        <v>3.2374100719424459</v>
      </c>
      <c r="G13" s="9">
        <v>68</v>
      </c>
    </row>
    <row r="14" spans="1:8" ht="47.25">
      <c r="A14" s="5">
        <v>10</v>
      </c>
      <c r="B14" s="6" t="s">
        <v>16</v>
      </c>
      <c r="C14" s="7">
        <v>1</v>
      </c>
      <c r="D14" s="7">
        <v>1</v>
      </c>
      <c r="E14" s="5">
        <f t="shared" si="0"/>
        <v>2</v>
      </c>
      <c r="F14" s="8">
        <f>SUM(E14/E26)*100</f>
        <v>0.35971223021582738</v>
      </c>
      <c r="G14" s="9">
        <v>3</v>
      </c>
    </row>
    <row r="15" spans="1:8" ht="31.5">
      <c r="A15" s="5">
        <v>11</v>
      </c>
      <c r="B15" s="6" t="s">
        <v>17</v>
      </c>
      <c r="C15" s="7">
        <v>1</v>
      </c>
      <c r="D15" s="7">
        <v>3</v>
      </c>
      <c r="E15" s="5">
        <f t="shared" si="0"/>
        <v>4</v>
      </c>
      <c r="F15" s="8">
        <f>SUM(E15/E26)*100</f>
        <v>0.71942446043165476</v>
      </c>
      <c r="G15" s="9">
        <v>4</v>
      </c>
    </row>
    <row r="16" spans="1:8" ht="47.25">
      <c r="A16" s="5">
        <v>12</v>
      </c>
      <c r="B16" s="6" t="s">
        <v>18</v>
      </c>
      <c r="C16" s="7">
        <v>5</v>
      </c>
      <c r="D16" s="7">
        <v>13</v>
      </c>
      <c r="E16" s="5">
        <f t="shared" si="0"/>
        <v>18</v>
      </c>
      <c r="F16" s="8">
        <f>SUM(E16/E26)*100</f>
        <v>3.2374100719424459</v>
      </c>
      <c r="G16" s="9">
        <v>49</v>
      </c>
    </row>
    <row r="17" spans="1:8" ht="47.25">
      <c r="A17" s="5">
        <v>13</v>
      </c>
      <c r="B17" s="6" t="s">
        <v>19</v>
      </c>
      <c r="C17" s="7">
        <v>18</v>
      </c>
      <c r="D17" s="7">
        <v>11</v>
      </c>
      <c r="E17" s="5">
        <f t="shared" si="0"/>
        <v>29</v>
      </c>
      <c r="F17" s="8">
        <f>SUM(E17/E26)*100</f>
        <v>5.2158273381294968</v>
      </c>
      <c r="G17" s="9">
        <v>44</v>
      </c>
    </row>
    <row r="18" spans="1:8" ht="47.25">
      <c r="A18" s="5">
        <v>14</v>
      </c>
      <c r="B18" s="6" t="s">
        <v>20</v>
      </c>
      <c r="C18" s="7">
        <v>8</v>
      </c>
      <c r="D18" s="7">
        <v>2</v>
      </c>
      <c r="E18" s="5">
        <f t="shared" si="0"/>
        <v>10</v>
      </c>
      <c r="F18" s="8">
        <f>SUM(E18/E26)*100</f>
        <v>1.7985611510791366</v>
      </c>
      <c r="G18" s="9">
        <v>13</v>
      </c>
    </row>
    <row r="19" spans="1:8" ht="63">
      <c r="A19" s="5">
        <v>15</v>
      </c>
      <c r="B19" s="6" t="s">
        <v>21</v>
      </c>
      <c r="C19" s="7"/>
      <c r="D19" s="7"/>
      <c r="E19" s="5">
        <f t="shared" si="0"/>
        <v>0</v>
      </c>
      <c r="F19" s="8">
        <f>SUM(E19/E26)*100</f>
        <v>0</v>
      </c>
      <c r="G19" s="9"/>
    </row>
    <row r="20" spans="1:8" ht="15.75">
      <c r="A20" s="5">
        <v>16</v>
      </c>
      <c r="B20" s="6" t="s">
        <v>22</v>
      </c>
      <c r="C20" s="7">
        <v>4</v>
      </c>
      <c r="D20" s="7">
        <v>3</v>
      </c>
      <c r="E20" s="5">
        <f t="shared" si="0"/>
        <v>7</v>
      </c>
      <c r="F20" s="8">
        <f>SUM(E20/E26)*100</f>
        <v>1.2589928057553956</v>
      </c>
      <c r="G20" s="9">
        <v>13</v>
      </c>
    </row>
    <row r="21" spans="1:8" ht="47.25">
      <c r="A21" s="5">
        <v>17</v>
      </c>
      <c r="B21" s="6" t="s">
        <v>23</v>
      </c>
      <c r="C21" s="7">
        <v>3</v>
      </c>
      <c r="D21" s="7">
        <v>1</v>
      </c>
      <c r="E21" s="5">
        <f t="shared" si="0"/>
        <v>4</v>
      </c>
      <c r="F21" s="8">
        <f>SUM(E21/E26)*100</f>
        <v>0.71942446043165476</v>
      </c>
      <c r="G21" s="9">
        <v>10</v>
      </c>
    </row>
    <row r="22" spans="1:8" ht="47.25">
      <c r="A22" s="5">
        <v>18</v>
      </c>
      <c r="B22" s="6" t="s">
        <v>24</v>
      </c>
      <c r="C22" s="7"/>
      <c r="D22" s="7"/>
      <c r="E22" s="5"/>
      <c r="F22" s="8">
        <f>SUM(E22/E26)*100</f>
        <v>0</v>
      </c>
      <c r="G22" s="9"/>
    </row>
    <row r="23" spans="1:8" ht="31.5">
      <c r="A23" s="5">
        <v>19</v>
      </c>
      <c r="B23" s="6" t="s">
        <v>25</v>
      </c>
      <c r="C23" s="7">
        <v>17</v>
      </c>
      <c r="D23" s="7">
        <v>19</v>
      </c>
      <c r="E23" s="5">
        <f t="shared" si="0"/>
        <v>36</v>
      </c>
      <c r="F23" s="8">
        <f>SUM(E23/E26)*100</f>
        <v>6.4748201438848918</v>
      </c>
      <c r="G23" s="9">
        <v>46</v>
      </c>
    </row>
    <row r="24" spans="1:8" ht="31.5">
      <c r="A24" s="5">
        <v>20</v>
      </c>
      <c r="B24" s="6" t="s">
        <v>26</v>
      </c>
      <c r="C24" s="7"/>
      <c r="D24" s="7"/>
      <c r="E24" s="5">
        <f t="shared" si="0"/>
        <v>0</v>
      </c>
      <c r="F24" s="8">
        <f>SUM(E24/E26)*100</f>
        <v>0</v>
      </c>
      <c r="G24" s="9"/>
    </row>
    <row r="25" spans="1:8" ht="47.25">
      <c r="A25" s="5">
        <v>21</v>
      </c>
      <c r="B25" s="6" t="s">
        <v>27</v>
      </c>
      <c r="C25" s="7"/>
      <c r="D25" s="7"/>
      <c r="E25" s="5">
        <f t="shared" si="0"/>
        <v>0</v>
      </c>
      <c r="F25" s="8">
        <f>SUM(E25/E26)*100</f>
        <v>0</v>
      </c>
      <c r="G25" s="9"/>
    </row>
    <row r="26" spans="1:8" ht="15.75">
      <c r="A26" s="5"/>
      <c r="B26" s="2" t="s">
        <v>28</v>
      </c>
      <c r="C26" s="1">
        <f>SUM(C5:C25)</f>
        <v>404</v>
      </c>
      <c r="D26" s="1">
        <f>SUM(D5:D25)</f>
        <v>152</v>
      </c>
      <c r="E26" s="16">
        <f>SUM(E5:E25)</f>
        <v>556</v>
      </c>
      <c r="F26" s="17">
        <f>SUM(F5:F25)</f>
        <v>100.00000000000003</v>
      </c>
      <c r="G26" s="18">
        <f>SUM(G5:G25)</f>
        <v>1572</v>
      </c>
      <c r="H26">
        <v>1109</v>
      </c>
    </row>
    <row r="28" spans="1:8" ht="15.75">
      <c r="A28" s="19"/>
      <c r="B28" s="4" t="s">
        <v>29</v>
      </c>
      <c r="C28" s="20"/>
      <c r="D28" s="20"/>
      <c r="E28" s="20"/>
      <c r="F28" s="20"/>
      <c r="G28" s="20">
        <v>601</v>
      </c>
    </row>
    <row r="31" spans="1:8">
      <c r="A31" s="26" t="s">
        <v>41</v>
      </c>
      <c r="B31" s="27"/>
      <c r="C31" s="27"/>
      <c r="D31" s="27"/>
      <c r="E31" s="27"/>
      <c r="F31" s="27"/>
      <c r="G31" s="27"/>
    </row>
    <row r="32" spans="1:8" ht="15.75">
      <c r="B32" s="21"/>
    </row>
    <row r="33" spans="1:3" ht="15.75">
      <c r="A33" s="22" t="s">
        <v>0</v>
      </c>
      <c r="B33" s="22" t="s">
        <v>31</v>
      </c>
      <c r="C33" s="23" t="s">
        <v>40</v>
      </c>
    </row>
    <row r="34" spans="1:3" ht="63">
      <c r="A34" s="24">
        <v>1</v>
      </c>
      <c r="B34" s="24" t="s">
        <v>32</v>
      </c>
      <c r="C34" s="9">
        <v>556</v>
      </c>
    </row>
    <row r="35" spans="1:3" ht="31.5">
      <c r="A35" s="24">
        <v>2</v>
      </c>
      <c r="B35" s="24" t="s">
        <v>33</v>
      </c>
      <c r="C35" s="9">
        <v>1572</v>
      </c>
    </row>
    <row r="36" spans="1:3" ht="31.5">
      <c r="A36" s="24">
        <v>3</v>
      </c>
      <c r="B36" s="24" t="s">
        <v>34</v>
      </c>
      <c r="C36" s="9">
        <v>24167</v>
      </c>
    </row>
    <row r="37" spans="1:3" ht="110.25">
      <c r="A37" s="24">
        <v>4</v>
      </c>
      <c r="B37" s="24" t="s">
        <v>35</v>
      </c>
      <c r="C37" s="9">
        <v>46</v>
      </c>
    </row>
    <row r="38" spans="1:3" ht="47.25">
      <c r="A38" s="24">
        <v>5</v>
      </c>
      <c r="B38" s="24" t="s">
        <v>36</v>
      </c>
      <c r="C38" s="9">
        <v>33200</v>
      </c>
    </row>
    <row r="39" spans="1:3" ht="47.25">
      <c r="A39" s="24">
        <v>6</v>
      </c>
      <c r="B39" s="24" t="s">
        <v>37</v>
      </c>
      <c r="C39" s="9">
        <v>120.6</v>
      </c>
    </row>
    <row r="40" spans="1:3" ht="47.25">
      <c r="A40" s="24">
        <v>7</v>
      </c>
      <c r="B40" s="24" t="s">
        <v>38</v>
      </c>
      <c r="C40" s="9">
        <v>249.1</v>
      </c>
    </row>
    <row r="41" spans="1:3" ht="31.5">
      <c r="A41" s="24">
        <v>8</v>
      </c>
      <c r="B41" s="24" t="s">
        <v>39</v>
      </c>
      <c r="C41" s="9">
        <v>11</v>
      </c>
    </row>
  </sheetData>
  <mergeCells count="2">
    <mergeCell ref="A2:H3"/>
    <mergeCell ref="A31:G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2023-02-09T01:24:11Z</dcterms:modified>
</cp:coreProperties>
</file>